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60" windowWidth="28800" windowHeight="12375" tabRatio="592"/>
  </bookViews>
  <sheets>
    <sheet name="Суточная ведомость" sheetId="12" r:id="rId1"/>
  </sheets>
  <calcPr calcId="145621"/>
</workbook>
</file>

<file path=xl/calcChain.xml><?xml version="1.0" encoding="utf-8"?>
<calcChain xmlns="http://schemas.openxmlformats.org/spreadsheetml/2006/main">
  <c r="H10" i="12" l="1"/>
  <c r="H9" i="12" l="1"/>
  <c r="D23" i="12" l="1"/>
  <c r="J23" i="12" l="1"/>
</calcChain>
</file>

<file path=xl/sharedStrings.xml><?xml version="1.0" encoding="utf-8"?>
<sst xmlns="http://schemas.openxmlformats.org/spreadsheetml/2006/main" count="62" uniqueCount="55">
  <si>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</si>
  <si>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</si>
  <si>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</si>
  <si>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</si>
  <si>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</si>
  <si>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</si>
  <si>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</si>
  <si>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</si>
  <si>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</si>
  <si>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</si>
  <si>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</si>
  <si>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</si>
  <si>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</si>
  <si>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</si>
  <si>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</si>
  <si>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</si>
  <si>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</si>
  <si>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</si>
  <si>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</si>
  <si>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</si>
  <si>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</si>
  <si>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</si>
  <si>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</si>
  <si>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</si>
  <si>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</si>
  <si>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</si>
  <si>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</si>
  <si>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</si>
  <si>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</si>
  <si>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</si>
  <si>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</si>
  <si>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ЮТЭК-Когалым</t>
  </si>
  <si>
    <t>ТО</t>
  </si>
  <si>
    <t>Исполнитель :  Диспетчер ОДС Лаврентьев В.О.</t>
  </si>
  <si>
    <t>г. Ханты-Мансийск</t>
  </si>
  <si>
    <t>Советский ф-л 
АО "ЮРЭСК"</t>
  </si>
  <si>
    <t>г. Когалым</t>
  </si>
  <si>
    <t>за период с 08:00 26.07.21 по 08:00 02.08.21.</t>
  </si>
  <si>
    <t xml:space="preserve">Няганский ф-л 
АО "ЮРЭСК" </t>
  </si>
  <si>
    <t>МТЗ, УАПВ</t>
  </si>
  <si>
    <t>Повреждение кабельной муфты ф.А,В,С на оп. 1.</t>
  </si>
  <si>
    <t>Березовский ф-л 
АО "ЮРЭСК"</t>
  </si>
  <si>
    <t>п.Пугоры, п. Теги, 
п. Устрем</t>
  </si>
  <si>
    <t xml:space="preserve">КПП 6/20 Березово №11-1053, ВЛЗ-20 Пугоры </t>
  </si>
  <si>
    <t>ТО, УРПВ</t>
  </si>
  <si>
    <t xml:space="preserve">Причина устанавливается. Iа=5,8А, Iв=249А, Iс=444А. </t>
  </si>
  <si>
    <t>г. Советский</t>
  </si>
  <si>
    <t>ПС 220 кВ Картопья,
ВЛ-10 Поселок</t>
  </si>
  <si>
    <t>МТЗ,
НАПВ</t>
  </si>
  <si>
    <t>Разрушение концевых кабельных муфт на оп. 31 от ТП-16-050, оп. 32 от ТП-16-102.</t>
  </si>
  <si>
    <t>3 школы, 3 д/с,
3 котельных,
7 КНС</t>
  </si>
  <si>
    <t>ПС 35 кВ Поселковая, 
ВЛ-6 кВ фид.5</t>
  </si>
  <si>
    <t>Наезд на оп.№30 нераспознанным автомобильным средством, произошел схлест проводов ВЛ-6 кВ в пролете оп.29-30.</t>
  </si>
  <si>
    <t>Итого - 4 отключений, из них в сетях ЮРЭСК - 3</t>
  </si>
  <si>
    <t xml:space="preserve">ПС Сергино,
ВЛ-10 Поселок-1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</si>
</sst>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167" fontId="56" fillId="2" borderId="1" xfId="876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0" fontId="62" fillId="9" borderId="1" xfId="0" applyFont="1" applyFill="1" applyBorder="1" applyAlignment="1">
      <alignment horizontal="left" vertical="center" wrapText="1"/>
    </xf>
    <xf numFmtId="22" fontId="34" fillId="2" borderId="3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56" fillId="2" borderId="6" xfId="0" applyNumberFormat="1" applyFont="1" applyFill="1" applyBorder="1" applyAlignment="1">
      <alignment horizontal="center" vertical="center" wrapText="1"/>
    </xf>
    <xf numFmtId="0" fontId="62" fillId="9" borderId="6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 wrapText="1"/>
    </xf>
    <xf numFmtId="167" fontId="56" fillId="2" borderId="7" xfId="876" applyNumberFormat="1" applyFont="1" applyFill="1" applyBorder="1" applyAlignment="1">
      <alignment horizontal="center" vertical="center" wrapText="1"/>
    </xf>
    <xf numFmtId="168" fontId="34" fillId="2" borderId="7" xfId="0" applyNumberFormat="1" applyFont="1" applyFill="1" applyBorder="1" applyAlignment="1">
      <alignment horizontal="center" vertical="center" wrapText="1"/>
    </xf>
    <xf numFmtId="49" fontId="56" fillId="2" borderId="9" xfId="0" applyNumberFormat="1" applyFont="1" applyFill="1" applyBorder="1" applyAlignment="1">
      <alignment horizontal="center" vertical="center" wrapText="1"/>
    </xf>
    <xf numFmtId="0" fontId="56" fillId="2" borderId="7" xfId="0" applyNumberFormat="1" applyFont="1" applyFill="1" applyBorder="1" applyAlignment="1">
      <alignment horizontal="center" vertical="center" wrapText="1"/>
    </xf>
    <xf numFmtId="0" fontId="56" fillId="6" borderId="7" xfId="0" applyFont="1" applyFill="1" applyBorder="1" applyAlignment="1">
      <alignment vertical="center" wrapText="1"/>
    </xf>
    <xf numFmtId="0" fontId="63" fillId="4" borderId="1" xfId="0" applyFont="1" applyFill="1" applyBorder="1" applyAlignment="1">
      <alignment horizontal="left" vertical="center" wrapText="1"/>
    </xf>
    <xf numFmtId="0" fontId="62" fillId="2" borderId="1" xfId="0" applyFont="1" applyFill="1" applyBorder="1" applyAlignment="1">
      <alignment horizontal="left" vertical="center"/>
    </xf>
    <xf numFmtId="0" fontId="34" fillId="7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62" fillId="0" borderId="6" xfId="0" applyFont="1" applyFill="1" applyBorder="1" applyAlignment="1">
      <alignment horizontal="left" vertical="center"/>
    </xf>
    <xf numFmtId="0" fontId="62" fillId="0" borderId="7" xfId="0" applyFont="1" applyFill="1" applyBorder="1" applyAlignment="1">
      <alignment horizontal="left" vertical="center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2"/>
  <sheetViews>
    <sheetView tabSelected="1" view="pageBreakPreview" zoomScale="80" zoomScaleNormal="70" zoomScaleSheetLayoutView="80" workbookViewId="0">
      <selection activeCell="G16" sqref="G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19.899999999999999" customHeight="1" x14ac:dyDescent="0.25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customHeight="1" x14ac:dyDescent="0.2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6.5" customHeight="1" x14ac:dyDescent="0.2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26" customFormat="1" ht="21.75" customHeight="1" x14ac:dyDescent="0.2">
      <c r="A5" s="85" t="s">
        <v>16</v>
      </c>
      <c r="B5" s="85" t="s">
        <v>4</v>
      </c>
      <c r="C5" s="88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0</v>
      </c>
      <c r="K5" s="85" t="s">
        <v>8</v>
      </c>
      <c r="L5" s="85" t="s">
        <v>26</v>
      </c>
      <c r="M5" s="85" t="s">
        <v>28</v>
      </c>
    </row>
    <row r="6" spans="1:13" s="26" customFormat="1" ht="24.6" customHeight="1" x14ac:dyDescent="0.2">
      <c r="A6" s="85"/>
      <c r="B6" s="85"/>
      <c r="C6" s="89"/>
      <c r="D6" s="85"/>
      <c r="E6" s="85"/>
      <c r="F6" s="54" t="s">
        <v>1</v>
      </c>
      <c r="G6" s="54" t="s">
        <v>2</v>
      </c>
      <c r="H6" s="85"/>
      <c r="I6" s="85"/>
      <c r="J6" s="90"/>
      <c r="K6" s="85"/>
      <c r="L6" s="85"/>
      <c r="M6" s="85"/>
    </row>
    <row r="7" spans="1:13" s="26" customFormat="1" ht="53.25" customHeight="1" x14ac:dyDescent="0.2">
      <c r="A7" s="59">
        <v>1</v>
      </c>
      <c r="B7" s="65" t="s">
        <v>38</v>
      </c>
      <c r="C7" s="56" t="s">
        <v>34</v>
      </c>
      <c r="D7" s="60" t="s">
        <v>54</v>
      </c>
      <c r="E7" s="66" t="s">
        <v>39</v>
      </c>
      <c r="F7" s="61">
        <v>44403.395833333336</v>
      </c>
      <c r="G7" s="61">
        <v>44403.395833333336</v>
      </c>
      <c r="H7" s="57">
        <v>0</v>
      </c>
      <c r="I7" s="67">
        <v>0</v>
      </c>
      <c r="J7" s="64" t="s">
        <v>40</v>
      </c>
      <c r="K7" s="52" t="s">
        <v>30</v>
      </c>
      <c r="L7" s="58">
        <v>17</v>
      </c>
      <c r="M7" s="68" t="s">
        <v>30</v>
      </c>
    </row>
    <row r="8" spans="1:13" s="26" customFormat="1" ht="37.5" x14ac:dyDescent="0.2">
      <c r="A8" s="59">
        <v>2</v>
      </c>
      <c r="B8" s="69" t="s">
        <v>41</v>
      </c>
      <c r="C8" s="70" t="s">
        <v>42</v>
      </c>
      <c r="D8" s="56" t="s">
        <v>43</v>
      </c>
      <c r="E8" s="71" t="s">
        <v>44</v>
      </c>
      <c r="F8" s="50">
        <v>44405.34375</v>
      </c>
      <c r="G8" s="50">
        <v>44405.357638888891</v>
      </c>
      <c r="H8" s="51">
        <v>1.3888888888888888E-2</v>
      </c>
      <c r="I8" s="55">
        <v>52</v>
      </c>
      <c r="J8" s="81" t="s">
        <v>45</v>
      </c>
      <c r="K8" s="55" t="s">
        <v>30</v>
      </c>
      <c r="L8" s="55">
        <v>10</v>
      </c>
      <c r="M8" s="55" t="s">
        <v>29</v>
      </c>
    </row>
    <row r="9" spans="1:13" s="26" customFormat="1" ht="36" customHeight="1" x14ac:dyDescent="0.2">
      <c r="A9" s="82">
        <v>3</v>
      </c>
      <c r="B9" s="72" t="s">
        <v>35</v>
      </c>
      <c r="C9" s="60" t="s">
        <v>46</v>
      </c>
      <c r="D9" s="60" t="s">
        <v>47</v>
      </c>
      <c r="E9" s="73" t="s">
        <v>48</v>
      </c>
      <c r="F9" s="74">
        <v>44406.498611111114</v>
      </c>
      <c r="G9" s="74">
        <v>44406.53402777778</v>
      </c>
      <c r="H9" s="75">
        <f>G9-F9</f>
        <v>3.5416666665696539E-2</v>
      </c>
      <c r="I9" s="52">
        <v>661</v>
      </c>
      <c r="J9" s="78" t="s">
        <v>49</v>
      </c>
      <c r="K9" s="76" t="s">
        <v>50</v>
      </c>
      <c r="L9" s="77">
        <v>20</v>
      </c>
      <c r="M9" s="58" t="s">
        <v>29</v>
      </c>
    </row>
    <row r="10" spans="1:13" s="26" customFormat="1" ht="54" customHeight="1" x14ac:dyDescent="0.2">
      <c r="A10" s="82">
        <v>4</v>
      </c>
      <c r="B10" s="80" t="s">
        <v>31</v>
      </c>
      <c r="C10" s="53" t="s">
        <v>36</v>
      </c>
      <c r="D10" s="60" t="s">
        <v>51</v>
      </c>
      <c r="E10" s="62" t="s">
        <v>32</v>
      </c>
      <c r="F10" s="50">
        <v>44407.425694444442</v>
      </c>
      <c r="G10" s="50">
        <v>44407.469444444447</v>
      </c>
      <c r="H10" s="51">
        <f>G10-F10</f>
        <v>4.3750000004365575E-2</v>
      </c>
      <c r="I10" s="52">
        <v>49</v>
      </c>
      <c r="J10" s="79" t="s">
        <v>52</v>
      </c>
      <c r="K10" s="63" t="s">
        <v>30</v>
      </c>
      <c r="L10" s="55">
        <v>12</v>
      </c>
      <c r="M10" s="55" t="s">
        <v>29</v>
      </c>
    </row>
    <row r="11" spans="1:13" s="26" customFormat="1" ht="18.75" x14ac:dyDescent="0.2">
      <c r="B11" s="96" t="s">
        <v>53</v>
      </c>
      <c r="C11" s="96"/>
      <c r="D11" s="96"/>
      <c r="E11" s="32"/>
      <c r="F11" s="33"/>
      <c r="G11" s="33"/>
      <c r="H11" s="34"/>
      <c r="I11" s="35"/>
      <c r="J11" s="36"/>
      <c r="K11" s="37"/>
      <c r="L11" s="38"/>
      <c r="M11" s="39"/>
    </row>
    <row r="12" spans="1:13" s="26" customFormat="1" ht="18.75" x14ac:dyDescent="0.2">
      <c r="B12" s="101" t="s">
        <v>17</v>
      </c>
      <c r="C12" s="102"/>
      <c r="D12" s="43">
        <v>3</v>
      </c>
      <c r="F12" s="22"/>
      <c r="G12" s="31"/>
      <c r="H12" s="14"/>
      <c r="I12" s="13"/>
      <c r="J12" s="4"/>
      <c r="K12" s="2"/>
      <c r="L12" s="2"/>
    </row>
    <row r="13" spans="1:13" s="26" customFormat="1" ht="52.5" customHeight="1" x14ac:dyDescent="0.2">
      <c r="B13" s="103" t="s">
        <v>18</v>
      </c>
      <c r="C13" s="103"/>
      <c r="D13" s="42"/>
      <c r="E13" s="30"/>
      <c r="F13" s="28"/>
      <c r="G13" s="25"/>
      <c r="H13" s="24"/>
      <c r="I13" s="6"/>
      <c r="J13" s="4"/>
      <c r="K13" s="16"/>
      <c r="L13" s="16"/>
      <c r="M13" s="16"/>
    </row>
    <row r="14" spans="1:13" s="26" customFormat="1" ht="30" customHeight="1" x14ac:dyDescent="0.2">
      <c r="B14" s="103" t="s">
        <v>19</v>
      </c>
      <c r="C14" s="103"/>
      <c r="D14" s="42">
        <v>0</v>
      </c>
      <c r="E14" s="30"/>
      <c r="F14" s="22"/>
      <c r="G14" s="105"/>
      <c r="H14" s="30"/>
      <c r="I14" s="6"/>
      <c r="J14" s="4"/>
      <c r="K14" s="16"/>
      <c r="L14" s="16"/>
      <c r="M14" s="16"/>
    </row>
    <row r="15" spans="1:13" s="26" customFormat="1" ht="27.75" customHeight="1" x14ac:dyDescent="0.2">
      <c r="B15" s="104" t="s">
        <v>20</v>
      </c>
      <c r="C15" s="104"/>
      <c r="D15" s="42"/>
      <c r="E15" s="30"/>
      <c r="F15" s="22"/>
      <c r="G15" s="106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107" t="s">
        <v>12</v>
      </c>
      <c r="C16" s="107"/>
      <c r="D16" s="44">
        <v>2</v>
      </c>
      <c r="E16" s="6"/>
      <c r="F16" s="22"/>
      <c r="G16" s="22"/>
      <c r="H16" s="30"/>
      <c r="I16" s="6"/>
      <c r="J16" s="4"/>
      <c r="K16" s="2"/>
      <c r="L16" s="2"/>
      <c r="M16" s="16"/>
    </row>
    <row r="17" spans="1:13" s="26" customFormat="1" ht="30" customHeight="1" x14ac:dyDescent="0.2">
      <c r="B17" s="108" t="s">
        <v>20</v>
      </c>
      <c r="C17" s="108"/>
      <c r="D17" s="41">
        <v>0</v>
      </c>
      <c r="E17" s="30"/>
      <c r="F17" s="30"/>
      <c r="G17" s="30"/>
      <c r="H17" s="30"/>
      <c r="I17" s="6"/>
      <c r="J17" s="4"/>
      <c r="K17" s="16"/>
      <c r="L17" s="16"/>
      <c r="M17" s="16"/>
    </row>
    <row r="18" spans="1:13" s="26" customFormat="1" ht="30" customHeight="1" x14ac:dyDescent="0.25">
      <c r="B18" s="97" t="s">
        <v>21</v>
      </c>
      <c r="C18" s="97"/>
      <c r="D18" s="45">
        <v>0</v>
      </c>
      <c r="F18" s="7"/>
      <c r="G18" s="7"/>
      <c r="H18" s="7"/>
      <c r="I18" s="7"/>
      <c r="J18" s="7"/>
      <c r="K18" s="2"/>
      <c r="L18" s="2"/>
      <c r="M18" s="16"/>
    </row>
    <row r="19" spans="1:13" s="26" customFormat="1" ht="30" customHeight="1" x14ac:dyDescent="0.2">
      <c r="B19" s="98" t="s">
        <v>22</v>
      </c>
      <c r="C19" s="98"/>
      <c r="D19" s="46">
        <v>3</v>
      </c>
      <c r="E19" s="15"/>
      <c r="F19" s="30"/>
      <c r="G19" s="8"/>
      <c r="H19" s="8"/>
      <c r="I19" s="30"/>
      <c r="J19" s="30"/>
      <c r="K19" s="2"/>
      <c r="L19" s="2"/>
      <c r="M19" s="16"/>
    </row>
    <row r="20" spans="1:13" s="26" customFormat="1" ht="30" customHeight="1" x14ac:dyDescent="0.2">
      <c r="B20" s="99" t="s">
        <v>24</v>
      </c>
      <c r="C20" s="99"/>
      <c r="D20" s="47">
        <v>0</v>
      </c>
      <c r="E20" s="15"/>
      <c r="F20" s="48"/>
      <c r="G20" s="8"/>
      <c r="H20" s="8"/>
      <c r="I20" s="30"/>
      <c r="J20" s="29"/>
      <c r="K20" s="2"/>
      <c r="L20" s="2"/>
      <c r="M20" s="16"/>
    </row>
    <row r="21" spans="1:13" s="26" customFormat="1" ht="30" customHeight="1" x14ac:dyDescent="0.2">
      <c r="A21" s="3"/>
      <c r="B21" s="100" t="s">
        <v>23</v>
      </c>
      <c r="C21" s="100"/>
      <c r="D21" s="42">
        <v>0</v>
      </c>
      <c r="F21" s="30"/>
      <c r="G21" s="8"/>
      <c r="H21" s="8"/>
      <c r="I21" s="30"/>
      <c r="J21" s="30"/>
      <c r="K21" s="2"/>
      <c r="L21" s="2"/>
      <c r="M21" s="16"/>
    </row>
    <row r="22" spans="1:13" s="26" customFormat="1" ht="30" customHeight="1" x14ac:dyDescent="0.2">
      <c r="A22" s="3"/>
      <c r="B22" s="17"/>
      <c r="C22" s="17"/>
      <c r="D22" s="5"/>
      <c r="E22" s="12"/>
      <c r="F22" s="20"/>
      <c r="G22" s="8"/>
      <c r="H22" s="8"/>
      <c r="I22" s="20"/>
      <c r="J22" s="20"/>
      <c r="K22" s="16"/>
      <c r="L22" s="16"/>
      <c r="M22" s="10"/>
    </row>
    <row r="23" spans="1:13" s="26" customFormat="1" ht="30" customHeight="1" x14ac:dyDescent="0.2">
      <c r="A23" s="3"/>
      <c r="B23" s="92" t="s">
        <v>13</v>
      </c>
      <c r="C23" s="93"/>
      <c r="D23" s="49">
        <f>SUM(I7:I10)</f>
        <v>762</v>
      </c>
      <c r="E23" s="2" t="s">
        <v>14</v>
      </c>
      <c r="F23" s="94" t="s">
        <v>27</v>
      </c>
      <c r="G23" s="94"/>
      <c r="H23" s="94"/>
      <c r="I23" s="95"/>
      <c r="J23" s="49">
        <f>SUMIF(M7:M10,"да",I7:I10)</f>
        <v>762</v>
      </c>
      <c r="K23" s="2" t="s">
        <v>14</v>
      </c>
      <c r="L23" s="2"/>
      <c r="M23" s="10"/>
    </row>
    <row r="24" spans="1:13" s="26" customFormat="1" ht="32.25" customHeight="1" x14ac:dyDescent="0.2">
      <c r="A24" s="3"/>
      <c r="B24" s="19" t="s">
        <v>15</v>
      </c>
      <c r="C24" s="19"/>
      <c r="D24" s="9"/>
      <c r="E24" s="9"/>
      <c r="F24" s="9"/>
      <c r="G24" s="27"/>
      <c r="H24" s="27"/>
      <c r="I24" s="11"/>
      <c r="J24" s="11"/>
      <c r="K24" s="10"/>
      <c r="L24" s="10"/>
      <c r="M24" s="10"/>
    </row>
    <row r="25" spans="1:13" s="26" customFormat="1" ht="39.950000000000003" customHeight="1" x14ac:dyDescent="0.2">
      <c r="A25" s="3"/>
      <c r="B25" s="91" t="s">
        <v>33</v>
      </c>
      <c r="C25" s="91"/>
      <c r="D25" s="9"/>
      <c r="E25" s="9"/>
      <c r="F25" s="9"/>
      <c r="G25" s="27"/>
      <c r="H25" s="27"/>
      <c r="I25" s="11"/>
      <c r="J25" s="27"/>
      <c r="K25" s="10"/>
      <c r="L25" s="10"/>
      <c r="M25" s="9"/>
    </row>
    <row r="26" spans="1:13" s="26" customFormat="1" ht="41.25" customHeight="1" x14ac:dyDescent="0.2">
      <c r="A26" s="3"/>
      <c r="B26" s="18"/>
      <c r="C26" s="18"/>
      <c r="D26" s="9"/>
      <c r="E26" s="9"/>
      <c r="F26" s="40"/>
      <c r="G26" s="40"/>
      <c r="H26" s="40"/>
      <c r="I26" s="9"/>
      <c r="J26" s="9"/>
      <c r="K26" s="9"/>
      <c r="L26" s="9"/>
      <c r="M26" s="9"/>
    </row>
    <row r="27" spans="1:13" s="26" customFormat="1" ht="33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2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21" customFormat="1" ht="30" customHeight="1" x14ac:dyDescent="0.2">
      <c r="A31" s="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"/>
    </row>
    <row r="32" spans="1:13" s="21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30" customHeight="1" x14ac:dyDescent="0.2"/>
    <row r="35" spans="1:13" ht="30" customHeight="1" x14ac:dyDescent="0.2"/>
    <row r="36" spans="1:13" s="23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30" customHeight="1" x14ac:dyDescent="0.2"/>
    <row r="38" spans="1:13" ht="14.25" customHeight="1" x14ac:dyDescent="0.2"/>
    <row r="39" spans="1:13" ht="38.450000000000003" customHeight="1" x14ac:dyDescent="0.2"/>
    <row r="40" spans="1:13" ht="33.75" customHeight="1" x14ac:dyDescent="0.2"/>
    <row r="41" spans="1:13" s="12" customFormat="1" ht="21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.75" customHeight="1" x14ac:dyDescent="0.2"/>
  </sheetData>
  <sortState ref="B7:M14">
    <sortCondition ref="B7:B14"/>
    <sortCondition ref="F7:F14"/>
  </sortState>
  <mergeCells count="31">
    <mergeCell ref="B25:C25"/>
    <mergeCell ref="B23:C23"/>
    <mergeCell ref="F23:I23"/>
    <mergeCell ref="B11:D11"/>
    <mergeCell ref="B18:C18"/>
    <mergeCell ref="B19:C19"/>
    <mergeCell ref="B20:C20"/>
    <mergeCell ref="B21:C21"/>
    <mergeCell ref="B12:C12"/>
    <mergeCell ref="B13:C13"/>
    <mergeCell ref="B14:C14"/>
    <mergeCell ref="B15:C15"/>
    <mergeCell ref="G14:G15"/>
    <mergeCell ref="B16:C16"/>
    <mergeCell ref="B17:C17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2021-08-02T04:29:44Z</dcterms:modified>
</cp:coreProperties>
</file>